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5-19\Excel - Valores\"/>
    </mc:Choice>
  </mc:AlternateContent>
  <bookViews>
    <workbookView xWindow="0" yWindow="0" windowWidth="21570" windowHeight="9660"/>
  </bookViews>
  <sheets>
    <sheet name="6" sheetId="1" r:id="rId1"/>
  </sheets>
  <definedNames>
    <definedName name="_xlnm.Print_Area" localSheetId="0">'6'!$A$1:$J$31</definedName>
    <definedName name="_xlnm.Print_Titles" localSheetId="0">'6'!$1:$6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G21" i="1"/>
  <c r="H25" i="1"/>
  <c r="G28" i="1"/>
  <c r="G19" i="1" l="1"/>
  <c r="G25" i="1"/>
  <c r="J25" i="1"/>
  <c r="J13" i="1"/>
  <c r="C12" i="1"/>
  <c r="I18" i="1"/>
  <c r="G27" i="1"/>
  <c r="B26" i="1"/>
  <c r="B17" i="1"/>
  <c r="G14" i="1"/>
  <c r="B9" i="1"/>
  <c r="H28" i="1"/>
  <c r="G13" i="1"/>
  <c r="B8" i="1"/>
  <c r="B12" i="1"/>
  <c r="E10" i="1"/>
  <c r="I15" i="1"/>
  <c r="I14" i="1"/>
  <c r="H13" i="1"/>
  <c r="E8" i="1"/>
  <c r="E12" i="1"/>
  <c r="H14" i="1"/>
  <c r="C9" i="1"/>
  <c r="H27" i="1"/>
  <c r="C26" i="1"/>
  <c r="F26" i="1"/>
  <c r="G16" i="1"/>
  <c r="B11" i="1"/>
  <c r="J15" i="1"/>
  <c r="I27" i="1"/>
  <c r="D26" i="1"/>
  <c r="I13" i="1"/>
  <c r="D12" i="1"/>
  <c r="D8" i="1"/>
  <c r="J28" i="1"/>
  <c r="C8" i="1"/>
  <c r="H24" i="1"/>
  <c r="B10" i="1"/>
  <c r="H21" i="1"/>
  <c r="C23" i="1"/>
  <c r="J27" i="1"/>
  <c r="E26" i="1"/>
  <c r="G24" i="1"/>
  <c r="B23" i="1"/>
  <c r="I25" i="1"/>
  <c r="J14" i="1"/>
  <c r="E9" i="1"/>
  <c r="J26" i="1" l="1"/>
  <c r="I12" i="1"/>
  <c r="F23" i="1"/>
  <c r="F22" i="1" s="1"/>
  <c r="G15" i="1"/>
  <c r="H8" i="1"/>
  <c r="C17" i="1"/>
  <c r="C22" i="1"/>
  <c r="I24" i="1"/>
  <c r="D23" i="1"/>
  <c r="I8" i="1"/>
  <c r="I19" i="1"/>
  <c r="D9" i="1"/>
  <c r="I9" i="1" s="1"/>
  <c r="G18" i="1"/>
  <c r="H15" i="1"/>
  <c r="C10" i="1"/>
  <c r="G10" i="1" s="1"/>
  <c r="F12" i="1"/>
  <c r="J12" i="1" s="1"/>
  <c r="D17" i="1"/>
  <c r="H26" i="1"/>
  <c r="G12" i="1"/>
  <c r="J16" i="1"/>
  <c r="I16" i="1"/>
  <c r="D11" i="1"/>
  <c r="H16" i="1"/>
  <c r="C11" i="1"/>
  <c r="G11" i="1" s="1"/>
  <c r="F8" i="1"/>
  <c r="J20" i="1"/>
  <c r="G23" i="1"/>
  <c r="B22" i="1"/>
  <c r="F9" i="1"/>
  <c r="J9" i="1" s="1"/>
  <c r="F11" i="1"/>
  <c r="H12" i="1"/>
  <c r="J24" i="1"/>
  <c r="E23" i="1"/>
  <c r="B7" i="1"/>
  <c r="G8" i="1"/>
  <c r="G26" i="1"/>
  <c r="E17" i="1"/>
  <c r="H18" i="1"/>
  <c r="I26" i="1"/>
  <c r="J19" i="1"/>
  <c r="H19" i="1"/>
  <c r="G9" i="1"/>
  <c r="G22" i="1" l="1"/>
  <c r="H9" i="1"/>
  <c r="H17" i="1"/>
  <c r="G17" i="1"/>
  <c r="C7" i="1"/>
  <c r="F10" i="1"/>
  <c r="J10" i="1" s="1"/>
  <c r="J8" i="1"/>
  <c r="J23" i="1"/>
  <c r="E22" i="1"/>
  <c r="J22" i="1" s="1"/>
  <c r="I17" i="1"/>
  <c r="J21" i="1"/>
  <c r="I21" i="1"/>
  <c r="F17" i="1"/>
  <c r="J17" i="1" s="1"/>
  <c r="J18" i="1"/>
  <c r="H11" i="1"/>
  <c r="E11" i="1"/>
  <c r="I20" i="1"/>
  <c r="D10" i="1"/>
  <c r="I10" i="1" s="1"/>
  <c r="D22" i="1"/>
  <c r="I23" i="1"/>
  <c r="H23" i="1"/>
  <c r="H20" i="1"/>
  <c r="G20" i="1"/>
  <c r="G7" i="1" l="1"/>
  <c r="F7" i="1"/>
  <c r="I22" i="1"/>
  <c r="H10" i="1"/>
  <c r="J11" i="1"/>
  <c r="E7" i="1"/>
  <c r="H22" i="1"/>
  <c r="D7" i="1"/>
  <c r="I11" i="1"/>
  <c r="J7" i="1" l="1"/>
  <c r="I7" i="1"/>
  <c r="H7" i="1"/>
</calcChain>
</file>

<file path=xl/sharedStrings.xml><?xml version="1.0" encoding="utf-8"?>
<sst xmlns="http://schemas.openxmlformats.org/spreadsheetml/2006/main" count="36" uniqueCount="26">
  <si>
    <t>(en millones de balboas)</t>
  </si>
  <si>
    <t>2017 (P)</t>
  </si>
  <si>
    <t>Variación porcentual</t>
  </si>
  <si>
    <t>(P) Cifras preliminares.</t>
  </si>
  <si>
    <t>Cuadro 6.  FLUJO DE INVERSIÓN EXTRANJERA DIRECTA EN LA REPÚBLICA, SEGÚN PARTIDA</t>
  </si>
  <si>
    <t>2018 (P)</t>
  </si>
  <si>
    <t>Flujo de Inversión Extranjera Directa</t>
  </si>
  <si>
    <t xml:space="preserve">    Bancos de licencia general</t>
  </si>
  <si>
    <t xml:space="preserve">    Bancos de licencia internacional</t>
  </si>
  <si>
    <t xml:space="preserve">    Empresas de la Zona Libre de Colón</t>
  </si>
  <si>
    <t xml:space="preserve">    Otras empresas</t>
  </si>
  <si>
    <t xml:space="preserve">  Acciones y otras participaciones de capital</t>
  </si>
  <si>
    <t xml:space="preserve">      Bancos de licencia general</t>
  </si>
  <si>
    <t xml:space="preserve">      Bancos de licencia internacional</t>
  </si>
  <si>
    <t xml:space="preserve">      Empresas de la Zona Libre de Colón</t>
  </si>
  <si>
    <t xml:space="preserve">      Otras empresas</t>
  </si>
  <si>
    <t xml:space="preserve">  Utilidades reinvertidas</t>
  </si>
  <si>
    <t xml:space="preserve">  Otro capital</t>
  </si>
  <si>
    <t xml:space="preserve">      Activos frente a inversionistas directos</t>
  </si>
  <si>
    <t xml:space="preserve">        Empresas de la Zona Libre de Colón</t>
  </si>
  <si>
    <t xml:space="preserve">        Otras empresas</t>
  </si>
  <si>
    <t xml:space="preserve">      Pasivos frente a inversionistas directos</t>
  </si>
  <si>
    <t>Partida y sector</t>
  </si>
  <si>
    <t>Y SECTOR Y SU VARIACIÓN PORCENTUAL: AÑOS 2015-19</t>
  </si>
  <si>
    <t>2019 (P)</t>
  </si>
  <si>
    <t>NOTA: Las diferencias que se observen entre el total y los parciales se deben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</si>
</sst>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0" xfId="0" applyFont="1"/>
    <xf numFmtId="0" fontId="1" fillId="0" borderId="7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1" fillId="0" borderId="8" xfId="0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0" fontId="1" fillId="0" borderId="8" xfId="0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2" fillId="0" borderId="13" xfId="0" applyNumberFormat="1" applyFont="1" applyBorder="1" applyAlignment="1">
      <alignment vertical="center"/>
    </xf>
    <xf numFmtId="0" fontId="1" fillId="0" borderId="9" xfId="0" applyFont="1" applyBorder="1" applyAlignment="1">
      <alignment vertical="top"/>
    </xf>
    <xf numFmtId="164" fontId="1" fillId="0" borderId="6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J1"/>
    </sheetView>
  </sheetViews>
  <sheetFormatPr baseColWidth="10" defaultRowHeight="12.75" x14ac:dyDescent="0.2"/>
  <cols>
    <col min="1" max="1" width="41.42578125" style="6" customWidth="1"/>
    <col min="2" max="10" width="8.7109375" style="6" customWidth="1"/>
    <col min="11" max="16384" width="11.42578125" style="6"/>
  </cols>
  <sheetData>
    <row r="1" spans="1:10" ht="15" customHeight="1" x14ac:dyDescent="0.2">
      <c r="A1" s="28" t="s">
        <v>4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5" customHeight="1" x14ac:dyDescent="0.2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9.9499999999999993" customHeight="1" x14ac:dyDescent="0.2"/>
    <row r="4" spans="1:10" ht="15" customHeight="1" x14ac:dyDescent="0.2">
      <c r="A4" s="1"/>
      <c r="B4" s="19" t="s">
        <v>6</v>
      </c>
      <c r="C4" s="20"/>
      <c r="D4" s="20"/>
      <c r="E4" s="20"/>
      <c r="F4" s="21"/>
      <c r="G4" s="25" t="s">
        <v>2</v>
      </c>
      <c r="H4" s="26"/>
      <c r="I4" s="26"/>
      <c r="J4" s="26"/>
    </row>
    <row r="5" spans="1:10" ht="15" customHeight="1" x14ac:dyDescent="0.2">
      <c r="A5" s="2" t="s">
        <v>22</v>
      </c>
      <c r="B5" s="22" t="s">
        <v>0</v>
      </c>
      <c r="C5" s="23"/>
      <c r="D5" s="23"/>
      <c r="E5" s="23"/>
      <c r="F5" s="24"/>
      <c r="G5" s="27"/>
      <c r="H5" s="27"/>
      <c r="I5" s="27"/>
      <c r="J5" s="27"/>
    </row>
    <row r="6" spans="1:10" ht="15" customHeight="1" x14ac:dyDescent="0.2">
      <c r="A6" s="3"/>
      <c r="B6" s="4">
        <v>2015</v>
      </c>
      <c r="C6" s="4">
        <v>2016</v>
      </c>
      <c r="D6" s="4" t="s">
        <v>1</v>
      </c>
      <c r="E6" s="4" t="s">
        <v>5</v>
      </c>
      <c r="F6" s="4" t="s">
        <v>24</v>
      </c>
      <c r="G6" s="4">
        <v>2016</v>
      </c>
      <c r="H6" s="4" t="s">
        <v>1</v>
      </c>
      <c r="I6" s="4" t="s">
        <v>5</v>
      </c>
      <c r="J6" s="5" t="s">
        <v>24</v>
      </c>
    </row>
    <row r="7" spans="1:10" ht="24.95" customHeight="1" x14ac:dyDescent="0.2">
      <c r="A7" s="7" t="s">
        <v>6</v>
      </c>
      <c r="B7" s="8">
        <f>SUM(B8+B9+B10+B11)</f>
        <v>4555.8</v>
      </c>
      <c r="C7" s="8">
        <f t="shared" ref="C7:F7" si="0">SUM(C8+C9+C10+C11)</f>
        <v>4745.4225502099998</v>
      </c>
      <c r="D7" s="8">
        <f t="shared" si="0"/>
        <v>4176.6449999999995</v>
      </c>
      <c r="E7" s="8">
        <f t="shared" si="0"/>
        <v>5080.3925778499997</v>
      </c>
      <c r="F7" s="8">
        <f t="shared" si="0"/>
        <v>4320.3757291000002</v>
      </c>
      <c r="G7" s="8">
        <f>IF(B7=0,0,+C7/B7*100-100)</f>
        <v>4.1622228853329659</v>
      </c>
      <c r="H7" s="8">
        <f t="shared" ref="H7:J22" si="1">IF(C7=0,0,+D7/C7*100-100)</f>
        <v>-11.985814628558842</v>
      </c>
      <c r="I7" s="8">
        <f t="shared" si="1"/>
        <v>21.63812289169897</v>
      </c>
      <c r="J7" s="9">
        <f t="shared" si="1"/>
        <v>-14.959805509196215</v>
      </c>
    </row>
    <row r="8" spans="1:10" ht="14.1" customHeight="1" x14ac:dyDescent="0.2">
      <c r="A8" s="10" t="s">
        <v>7</v>
      </c>
      <c r="B8" s="11">
        <f>SUM(B13+B18)</f>
        <v>606.5</v>
      </c>
      <c r="C8" s="11">
        <f t="shared" ref="C8:F8" si="2">SUM(C13+C18)</f>
        <v>375.56052163000004</v>
      </c>
      <c r="D8" s="11">
        <f t="shared" si="2"/>
        <v>443.44960000000003</v>
      </c>
      <c r="E8" s="11">
        <f t="shared" si="2"/>
        <v>186.32170000000002</v>
      </c>
      <c r="F8" s="11">
        <f t="shared" si="2"/>
        <v>297.64937500000002</v>
      </c>
      <c r="G8" s="11">
        <f t="shared" ref="G8:J28" si="3">IF(B8=0,0,+C8/B8*100-100)</f>
        <v>-38.077407810387463</v>
      </c>
      <c r="H8" s="11">
        <f t="shared" si="1"/>
        <v>18.076734496839336</v>
      </c>
      <c r="I8" s="11">
        <f t="shared" si="1"/>
        <v>-57.983567918428605</v>
      </c>
      <c r="J8" s="12">
        <f t="shared" si="1"/>
        <v>59.75024648229379</v>
      </c>
    </row>
    <row r="9" spans="1:10" ht="14.1" customHeight="1" x14ac:dyDescent="0.2">
      <c r="A9" s="10" t="s">
        <v>8</v>
      </c>
      <c r="B9" s="11">
        <f>SUM(B14+B19)</f>
        <v>100.1</v>
      </c>
      <c r="C9" s="11">
        <f t="shared" ref="C9:F9" si="4">SUM(C14+C19)</f>
        <v>466.83962858000001</v>
      </c>
      <c r="D9" s="11">
        <f t="shared" si="4"/>
        <v>-157.3467</v>
      </c>
      <c r="E9" s="11">
        <f t="shared" si="4"/>
        <v>233.65259999999998</v>
      </c>
      <c r="F9" s="11">
        <f t="shared" si="4"/>
        <v>306.657467</v>
      </c>
      <c r="G9" s="11">
        <f t="shared" si="3"/>
        <v>366.37325532467537</v>
      </c>
      <c r="H9" s="11">
        <f t="shared" si="1"/>
        <v>-133.70465795258343</v>
      </c>
      <c r="I9" s="11">
        <f t="shared" si="1"/>
        <v>-248.49539265837794</v>
      </c>
      <c r="J9" s="12">
        <f t="shared" si="1"/>
        <v>31.245047990050182</v>
      </c>
    </row>
    <row r="10" spans="1:10" ht="14.1" customHeight="1" x14ac:dyDescent="0.2">
      <c r="A10" s="10" t="s">
        <v>9</v>
      </c>
      <c r="B10" s="11">
        <f>SUM(B15+B20+B24+B27)</f>
        <v>269.10000000000002</v>
      </c>
      <c r="C10" s="11">
        <f t="shared" ref="C10:F10" si="5">SUM(C15+C20+C24+C27)</f>
        <v>343.58089999999999</v>
      </c>
      <c r="D10" s="11">
        <f t="shared" si="5"/>
        <v>355.42270000000002</v>
      </c>
      <c r="E10" s="11">
        <f t="shared" si="5"/>
        <v>587.52632320999999</v>
      </c>
      <c r="F10" s="11">
        <f t="shared" si="5"/>
        <v>467.37688925000003</v>
      </c>
      <c r="G10" s="11">
        <f t="shared" si="3"/>
        <v>27.677777777777763</v>
      </c>
      <c r="H10" s="11">
        <f t="shared" si="1"/>
        <v>3.4465827407751846</v>
      </c>
      <c r="I10" s="11">
        <f t="shared" si="1"/>
        <v>65.30354510558837</v>
      </c>
      <c r="J10" s="12">
        <f t="shared" si="1"/>
        <v>-20.450051208523448</v>
      </c>
    </row>
    <row r="11" spans="1:10" ht="14.1" customHeight="1" x14ac:dyDescent="0.2">
      <c r="A11" s="10" t="s">
        <v>10</v>
      </c>
      <c r="B11" s="11">
        <f>SUM(B16+B21+B25+B28)</f>
        <v>3580.1000000000004</v>
      </c>
      <c r="C11" s="11">
        <f t="shared" ref="C11:F11" si="6">SUM(C16+C21+C25+C28)</f>
        <v>3559.4415000000004</v>
      </c>
      <c r="D11" s="11">
        <f t="shared" si="6"/>
        <v>3535.1193999999996</v>
      </c>
      <c r="E11" s="11">
        <f t="shared" si="6"/>
        <v>4072.8919546400002</v>
      </c>
      <c r="F11" s="11">
        <f t="shared" si="6"/>
        <v>3248.69199785</v>
      </c>
      <c r="G11" s="11">
        <f t="shared" si="3"/>
        <v>-0.57703695427503021</v>
      </c>
      <c r="H11" s="11">
        <f t="shared" si="1"/>
        <v>-0.683312255588433</v>
      </c>
      <c r="I11" s="11">
        <f t="shared" si="1"/>
        <v>15.212288293289362</v>
      </c>
      <c r="J11" s="12">
        <f t="shared" si="1"/>
        <v>-20.236234252446579</v>
      </c>
    </row>
    <row r="12" spans="1:10" ht="20.100000000000001" customHeight="1" x14ac:dyDescent="0.2">
      <c r="A12" s="13" t="s">
        <v>11</v>
      </c>
      <c r="B12" s="14">
        <f>SUM(B13+B14+B15+B16)</f>
        <v>78.100000000000009</v>
      </c>
      <c r="C12" s="14">
        <f t="shared" ref="C12:F12" si="7">SUM(C13+C14+C15+C16)</f>
        <v>916.51314726999999</v>
      </c>
      <c r="D12" s="14">
        <f t="shared" si="7"/>
        <v>-24.396899999999988</v>
      </c>
      <c r="E12" s="14">
        <f t="shared" si="7"/>
        <v>30.820711710000012</v>
      </c>
      <c r="F12" s="14">
        <f t="shared" si="7"/>
        <v>130.5872498</v>
      </c>
      <c r="G12" s="14">
        <f t="shared" si="3"/>
        <v>1073.5123524583867</v>
      </c>
      <c r="H12" s="14">
        <f t="shared" si="1"/>
        <v>-102.66192580790255</v>
      </c>
      <c r="I12" s="14">
        <f t="shared" si="1"/>
        <v>-226.33044243326009</v>
      </c>
      <c r="J12" s="15">
        <f t="shared" si="1"/>
        <v>323.69965699925734</v>
      </c>
    </row>
    <row r="13" spans="1:10" ht="14.1" customHeight="1" x14ac:dyDescent="0.2">
      <c r="A13" s="10" t="s">
        <v>12</v>
      </c>
      <c r="B13" s="11">
        <v>45.5</v>
      </c>
      <c r="C13" s="11">
        <v>84.313247270000005</v>
      </c>
      <c r="D13" s="11">
        <v>87.299700000000001</v>
      </c>
      <c r="E13" s="11">
        <v>57.888599999999997</v>
      </c>
      <c r="F13" s="11">
        <v>77.267796000000004</v>
      </c>
      <c r="G13" s="11">
        <f t="shared" si="3"/>
        <v>85.303840153846153</v>
      </c>
      <c r="H13" s="11">
        <f t="shared" si="1"/>
        <v>3.5420919329987868</v>
      </c>
      <c r="I13" s="11">
        <f t="shared" si="1"/>
        <v>-33.689806494180402</v>
      </c>
      <c r="J13" s="12">
        <f t="shared" si="1"/>
        <v>33.476705258030108</v>
      </c>
    </row>
    <row r="14" spans="1:10" ht="14.1" customHeight="1" x14ac:dyDescent="0.2">
      <c r="A14" s="10" t="s">
        <v>13</v>
      </c>
      <c r="B14" s="11">
        <v>15.2</v>
      </c>
      <c r="C14" s="11">
        <v>221.74290000000002</v>
      </c>
      <c r="D14" s="11">
        <v>-332.59899999999999</v>
      </c>
      <c r="E14" s="11">
        <v>6.59</v>
      </c>
      <c r="F14" s="11">
        <v>-47.132679000000003</v>
      </c>
      <c r="G14" s="11">
        <f t="shared" si="3"/>
        <v>1358.8348684210528</v>
      </c>
      <c r="H14" s="11">
        <f t="shared" si="1"/>
        <v>-249.9930775686617</v>
      </c>
      <c r="I14" s="11">
        <f t="shared" si="1"/>
        <v>-101.98136494697819</v>
      </c>
      <c r="J14" s="12">
        <f t="shared" si="1"/>
        <v>-815.21515933232183</v>
      </c>
    </row>
    <row r="15" spans="1:10" ht="14.1" customHeight="1" x14ac:dyDescent="0.2">
      <c r="A15" s="10" t="s">
        <v>14</v>
      </c>
      <c r="B15" s="11">
        <v>1.2000000000000002</v>
      </c>
      <c r="C15" s="11">
        <v>3.2440000000000002</v>
      </c>
      <c r="D15" s="11">
        <v>9.8930000000000007</v>
      </c>
      <c r="E15" s="11">
        <v>5.86417799</v>
      </c>
      <c r="F15" s="11">
        <v>7.0136369899999984</v>
      </c>
      <c r="G15" s="11">
        <f t="shared" si="3"/>
        <v>170.33333333333331</v>
      </c>
      <c r="H15" s="11">
        <f t="shared" si="1"/>
        <v>204.96300863131933</v>
      </c>
      <c r="I15" s="11">
        <f t="shared" si="1"/>
        <v>-40.723966541999403</v>
      </c>
      <c r="J15" s="12">
        <f t="shared" si="1"/>
        <v>19.601366158396544</v>
      </c>
    </row>
    <row r="16" spans="1:10" ht="14.1" customHeight="1" x14ac:dyDescent="0.2">
      <c r="A16" s="10" t="s">
        <v>15</v>
      </c>
      <c r="B16" s="11">
        <v>16.2</v>
      </c>
      <c r="C16" s="11">
        <v>607.21299999999997</v>
      </c>
      <c r="D16" s="11">
        <v>211.0094</v>
      </c>
      <c r="E16" s="11">
        <v>-39.52206627999999</v>
      </c>
      <c r="F16" s="11">
        <v>93.438495809999992</v>
      </c>
      <c r="G16" s="11">
        <f t="shared" si="3"/>
        <v>3648.2283950617289</v>
      </c>
      <c r="H16" s="11">
        <f t="shared" si="1"/>
        <v>-65.249525290137058</v>
      </c>
      <c r="I16" s="11">
        <f t="shared" si="1"/>
        <v>-118.73000268234495</v>
      </c>
      <c r="J16" s="12">
        <f t="shared" si="1"/>
        <v>-336.42107967741612</v>
      </c>
    </row>
    <row r="17" spans="1:10" ht="20.100000000000001" customHeight="1" x14ac:dyDescent="0.2">
      <c r="A17" s="13" t="s">
        <v>16</v>
      </c>
      <c r="B17" s="14">
        <f>SUM(B18+B19+B20+B21)</f>
        <v>2083.6999999999998</v>
      </c>
      <c r="C17" s="14">
        <f t="shared" ref="C17:F17" si="8">SUM(C18+C19+C20+C21)</f>
        <v>2125.0996029400003</v>
      </c>
      <c r="D17" s="14">
        <f t="shared" si="8"/>
        <v>1790.3041999999998</v>
      </c>
      <c r="E17" s="14">
        <f t="shared" si="8"/>
        <v>1899.8465714900001</v>
      </c>
      <c r="F17" s="14">
        <f t="shared" si="8"/>
        <v>2273.7262438000002</v>
      </c>
      <c r="G17" s="14">
        <f t="shared" si="3"/>
        <v>1.9868312588184693</v>
      </c>
      <c r="H17" s="14">
        <f t="shared" si="1"/>
        <v>-15.754339348462679</v>
      </c>
      <c r="I17" s="14">
        <f t="shared" si="1"/>
        <v>6.1186457301502344</v>
      </c>
      <c r="J17" s="15">
        <f t="shared" si="1"/>
        <v>19.679466643286673</v>
      </c>
    </row>
    <row r="18" spans="1:10" ht="14.1" customHeight="1" x14ac:dyDescent="0.2">
      <c r="A18" s="10" t="s">
        <v>12</v>
      </c>
      <c r="B18" s="11">
        <v>561</v>
      </c>
      <c r="C18" s="11">
        <v>291.24727436000001</v>
      </c>
      <c r="D18" s="11">
        <v>356.1499</v>
      </c>
      <c r="E18" s="11">
        <v>128.43310000000002</v>
      </c>
      <c r="F18" s="11">
        <v>220.38157900000002</v>
      </c>
      <c r="G18" s="11">
        <f t="shared" si="3"/>
        <v>-48.084264819964353</v>
      </c>
      <c r="H18" s="11">
        <f t="shared" si="1"/>
        <v>22.284371856395893</v>
      </c>
      <c r="I18" s="11">
        <f t="shared" si="1"/>
        <v>-63.938470851739673</v>
      </c>
      <c r="J18" s="12">
        <f t="shared" si="1"/>
        <v>71.592509251898434</v>
      </c>
    </row>
    <row r="19" spans="1:10" ht="14.1" customHeight="1" x14ac:dyDescent="0.2">
      <c r="A19" s="10" t="s">
        <v>13</v>
      </c>
      <c r="B19" s="11">
        <v>84.899999999999991</v>
      </c>
      <c r="C19" s="11">
        <v>245.09672857999999</v>
      </c>
      <c r="D19" s="11">
        <v>175.25229999999999</v>
      </c>
      <c r="E19" s="11">
        <v>227.06259999999997</v>
      </c>
      <c r="F19" s="11">
        <v>353.79014599999999</v>
      </c>
      <c r="G19" s="11">
        <f t="shared" si="3"/>
        <v>188.68872624263838</v>
      </c>
      <c r="H19" s="11">
        <f t="shared" si="1"/>
        <v>-28.496679243600212</v>
      </c>
      <c r="I19" s="11">
        <f t="shared" si="1"/>
        <v>29.563263934339233</v>
      </c>
      <c r="J19" s="12">
        <f t="shared" si="1"/>
        <v>55.811721525253404</v>
      </c>
    </row>
    <row r="20" spans="1:10" ht="14.1" customHeight="1" x14ac:dyDescent="0.2">
      <c r="A20" s="10" t="s">
        <v>14</v>
      </c>
      <c r="B20" s="11">
        <v>158.30000000000001</v>
      </c>
      <c r="C20" s="11">
        <v>115.24420000000001</v>
      </c>
      <c r="D20" s="11">
        <v>-151.07409999999999</v>
      </c>
      <c r="E20" s="11">
        <v>201.07246924999998</v>
      </c>
      <c r="F20" s="11">
        <v>215.65940318999998</v>
      </c>
      <c r="G20" s="11">
        <f t="shared" si="3"/>
        <v>-27.198862918509164</v>
      </c>
      <c r="H20" s="11">
        <f t="shared" si="1"/>
        <v>-231.09041496231478</v>
      </c>
      <c r="I20" s="11">
        <f t="shared" si="1"/>
        <v>-233.09526202704501</v>
      </c>
      <c r="J20" s="12">
        <f t="shared" si="1"/>
        <v>7.2545654780136033</v>
      </c>
    </row>
    <row r="21" spans="1:10" ht="14.1" customHeight="1" x14ac:dyDescent="0.2">
      <c r="A21" s="10" t="s">
        <v>15</v>
      </c>
      <c r="B21" s="11">
        <v>1279.5</v>
      </c>
      <c r="C21" s="11">
        <v>1473.5114000000001</v>
      </c>
      <c r="D21" s="11">
        <v>1409.9760999999999</v>
      </c>
      <c r="E21" s="11">
        <v>1343.2784022400001</v>
      </c>
      <c r="F21" s="11">
        <v>1483.8951156100002</v>
      </c>
      <c r="G21" s="11">
        <f t="shared" si="3"/>
        <v>15.163063696756552</v>
      </c>
      <c r="H21" s="11">
        <f t="shared" si="1"/>
        <v>-4.311829552183994</v>
      </c>
      <c r="I21" s="11">
        <f t="shared" si="1"/>
        <v>-4.7304133566519226</v>
      </c>
      <c r="J21" s="12">
        <f t="shared" si="1"/>
        <v>10.468173472864081</v>
      </c>
    </row>
    <row r="22" spans="1:10" ht="20.100000000000001" customHeight="1" x14ac:dyDescent="0.2">
      <c r="A22" s="13" t="s">
        <v>17</v>
      </c>
      <c r="B22" s="14">
        <f>SUM(B23+B26)</f>
        <v>2394.0000000000005</v>
      </c>
      <c r="C22" s="14">
        <f t="shared" ref="C22:F22" si="9">SUM(C23+C26)</f>
        <v>1703.8098</v>
      </c>
      <c r="D22" s="14">
        <f t="shared" si="9"/>
        <v>2410.7377000000001</v>
      </c>
      <c r="E22" s="14">
        <f t="shared" si="9"/>
        <v>3149.7252946500003</v>
      </c>
      <c r="F22" s="14">
        <f t="shared" si="9"/>
        <v>1916.0622355</v>
      </c>
      <c r="G22" s="14">
        <f t="shared" si="3"/>
        <v>-28.830000000000013</v>
      </c>
      <c r="H22" s="14">
        <f t="shared" si="1"/>
        <v>41.491010322865861</v>
      </c>
      <c r="I22" s="14">
        <f t="shared" si="1"/>
        <v>30.654002492680974</v>
      </c>
      <c r="J22" s="15">
        <f t="shared" si="1"/>
        <v>-39.167322345394751</v>
      </c>
    </row>
    <row r="23" spans="1:10" ht="15" customHeight="1" x14ac:dyDescent="0.2">
      <c r="A23" s="13" t="s">
        <v>18</v>
      </c>
      <c r="B23" s="14">
        <f>SUM(B24+B25)</f>
        <v>-563.5</v>
      </c>
      <c r="C23" s="14">
        <f t="shared" ref="C23:F23" si="10">SUM(C24+C25)</f>
        <v>-502.93189999999993</v>
      </c>
      <c r="D23" s="14">
        <f t="shared" si="10"/>
        <v>199.77700000000004</v>
      </c>
      <c r="E23" s="14">
        <f t="shared" si="10"/>
        <v>-406.86460481999995</v>
      </c>
      <c r="F23" s="14">
        <f t="shared" si="10"/>
        <v>-1570.9503567100001</v>
      </c>
      <c r="G23" s="14">
        <f t="shared" si="3"/>
        <v>-10.748553682342504</v>
      </c>
      <c r="H23" s="14">
        <f t="shared" si="3"/>
        <v>-139.72247534904827</v>
      </c>
      <c r="I23" s="14">
        <f t="shared" si="3"/>
        <v>-303.65938262162308</v>
      </c>
      <c r="J23" s="15">
        <f t="shared" si="3"/>
        <v>286.11133485179931</v>
      </c>
    </row>
    <row r="24" spans="1:10" ht="14.1" customHeight="1" x14ac:dyDescent="0.2">
      <c r="A24" s="10" t="s">
        <v>19</v>
      </c>
      <c r="B24" s="11">
        <v>-73.8</v>
      </c>
      <c r="C24" s="11">
        <v>-24.6114</v>
      </c>
      <c r="D24" s="11">
        <v>34.085999999999999</v>
      </c>
      <c r="E24" s="11">
        <v>-36.033430879999997</v>
      </c>
      <c r="F24" s="11">
        <v>-146.70790578999998</v>
      </c>
      <c r="G24" s="11">
        <f t="shared" si="3"/>
        <v>-66.651219512195127</v>
      </c>
      <c r="H24" s="11">
        <f t="shared" si="3"/>
        <v>-238.49679416855602</v>
      </c>
      <c r="I24" s="11">
        <f t="shared" si="3"/>
        <v>-205.7132866279411</v>
      </c>
      <c r="J24" s="12">
        <f t="shared" si="3"/>
        <v>307.14387225177819</v>
      </c>
    </row>
    <row r="25" spans="1:10" ht="14.1" customHeight="1" x14ac:dyDescent="0.2">
      <c r="A25" s="10" t="s">
        <v>20</v>
      </c>
      <c r="B25" s="11">
        <v>-489.70000000000005</v>
      </c>
      <c r="C25" s="11">
        <v>-478.32049999999992</v>
      </c>
      <c r="D25" s="11">
        <v>165.69100000000003</v>
      </c>
      <c r="E25" s="11">
        <v>-370.83117393999999</v>
      </c>
      <c r="F25" s="11">
        <v>-1424.24245092</v>
      </c>
      <c r="G25" s="11">
        <f t="shared" si="3"/>
        <v>-2.3237696548907678</v>
      </c>
      <c r="H25" s="11">
        <f t="shared" si="3"/>
        <v>-134.64016281969936</v>
      </c>
      <c r="I25" s="11">
        <f t="shared" si="3"/>
        <v>-323.80888155663246</v>
      </c>
      <c r="J25" s="12">
        <f t="shared" si="3"/>
        <v>284.06761648103526</v>
      </c>
    </row>
    <row r="26" spans="1:10" ht="15" customHeight="1" x14ac:dyDescent="0.2">
      <c r="A26" s="13" t="s">
        <v>21</v>
      </c>
      <c r="B26" s="14">
        <f>SUM(B27+B28)</f>
        <v>2957.5000000000005</v>
      </c>
      <c r="C26" s="14">
        <f t="shared" ref="C26:F26" si="11">SUM(C27+C28)</f>
        <v>2206.7417</v>
      </c>
      <c r="D26" s="14">
        <f t="shared" si="11"/>
        <v>2210.9607000000001</v>
      </c>
      <c r="E26" s="14">
        <f t="shared" si="11"/>
        <v>3556.5898994700001</v>
      </c>
      <c r="F26" s="14">
        <f t="shared" si="11"/>
        <v>3487.0125922100001</v>
      </c>
      <c r="G26" s="14">
        <f t="shared" si="3"/>
        <v>-25.384896027049891</v>
      </c>
      <c r="H26" s="14">
        <f t="shared" si="3"/>
        <v>0.19118685254373702</v>
      </c>
      <c r="I26" s="14">
        <f t="shared" si="3"/>
        <v>60.861742113733641</v>
      </c>
      <c r="J26" s="15">
        <f t="shared" si="3"/>
        <v>-1.9562926631031701</v>
      </c>
    </row>
    <row r="27" spans="1:10" ht="14.1" customHeight="1" x14ac:dyDescent="0.2">
      <c r="A27" s="10" t="s">
        <v>19</v>
      </c>
      <c r="B27" s="11">
        <v>183.4</v>
      </c>
      <c r="C27" s="11">
        <v>249.70409999999998</v>
      </c>
      <c r="D27" s="11">
        <v>462.51780000000002</v>
      </c>
      <c r="E27" s="11">
        <v>416.62310685</v>
      </c>
      <c r="F27" s="11">
        <v>391.41175486000003</v>
      </c>
      <c r="G27" s="11">
        <f t="shared" si="3"/>
        <v>36.152726281352216</v>
      </c>
      <c r="H27" s="11">
        <f t="shared" si="3"/>
        <v>85.22635391249085</v>
      </c>
      <c r="I27" s="11">
        <f t="shared" si="3"/>
        <v>-9.9227950037814878</v>
      </c>
      <c r="J27" s="12">
        <f t="shared" si="3"/>
        <v>-6.0513571080148978</v>
      </c>
    </row>
    <row r="28" spans="1:10" ht="20.100000000000001" customHeight="1" x14ac:dyDescent="0.2">
      <c r="A28" s="16" t="s">
        <v>20</v>
      </c>
      <c r="B28" s="17">
        <v>2774.1000000000004</v>
      </c>
      <c r="C28" s="17">
        <v>1957.0376000000001</v>
      </c>
      <c r="D28" s="17">
        <v>1748.4429</v>
      </c>
      <c r="E28" s="17">
        <v>3139.96679262</v>
      </c>
      <c r="F28" s="17">
        <v>3095.6008373499999</v>
      </c>
      <c r="G28" s="17">
        <f t="shared" si="3"/>
        <v>-29.453242493060813</v>
      </c>
      <c r="H28" s="17">
        <f t="shared" si="3"/>
        <v>-10.658696593259123</v>
      </c>
      <c r="I28" s="17">
        <f t="shared" si="3"/>
        <v>79.586464769309885</v>
      </c>
      <c r="J28" s="18">
        <f t="shared" si="3"/>
        <v>-1.412943454506447</v>
      </c>
    </row>
    <row r="29" spans="1:10" ht="9.9499999999999993" customHeight="1" x14ac:dyDescent="0.2"/>
    <row r="30" spans="1:10" ht="12.75" customHeight="1" x14ac:dyDescent="0.2">
      <c r="A30" s="6" t="s">
        <v>25</v>
      </c>
    </row>
    <row r="31" spans="1:10" x14ac:dyDescent="0.2">
      <c r="A31" s="6" t="s">
        <v>3</v>
      </c>
    </row>
  </sheetData>
  <mergeCells count="5">
    <mergeCell ref="B4:F4"/>
    <mergeCell ref="B5:F5"/>
    <mergeCell ref="G4:J5"/>
    <mergeCell ref="A1:J1"/>
    <mergeCell ref="A2:J2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6</vt:lpstr>
      <vt:lpstr>'6'!Área_de_impresión</vt:lpstr>
      <vt:lpstr>'6'!Títulos_a_imprimir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2020-10-12T21:01:03Z</cp:lastPrinted>
  <dcterms:created xsi:type="dcterms:W3CDTF">2018-06-25T14:07:09Z</dcterms:created>
  <dcterms:modified xsi:type="dcterms:W3CDTF">2020-10-13T18:20:22Z</dcterms:modified>
</cp:coreProperties>
</file>